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<sst xmlns="http://schemas.openxmlformats.org/spreadsheetml/2006/main" count="76" uniqueCount="54">
  <si>
    <t>VILLAGE DEPART</t>
  </si>
  <si>
    <t>Jardinerie du golf</t>
  </si>
  <si>
    <t>Bayonne</t>
  </si>
  <si>
    <t>KM FAIT</t>
  </si>
  <si>
    <t>KM RESTANT</t>
  </si>
  <si>
    <t>0 Km</t>
  </si>
  <si>
    <t>Briscous</t>
  </si>
  <si>
    <t>Bardos</t>
  </si>
  <si>
    <t>Bidache</t>
  </si>
  <si>
    <t>St palais</t>
  </si>
  <si>
    <t>Larceveau</t>
  </si>
  <si>
    <t>St jean pied de port</t>
  </si>
  <si>
    <t>Osses</t>
  </si>
  <si>
    <t>Irrissary</t>
  </si>
  <si>
    <t>Helette</t>
  </si>
  <si>
    <t>Louhossoa</t>
  </si>
  <si>
    <t>Cambo les bains</t>
  </si>
  <si>
    <t>Espelette</t>
  </si>
  <si>
    <t>St pee sur nivelle</t>
  </si>
  <si>
    <t>Ascain</t>
  </si>
  <si>
    <t>St jean de luz</t>
  </si>
  <si>
    <t>Guethary</t>
  </si>
  <si>
    <t>Bidart</t>
  </si>
  <si>
    <t xml:space="preserve">Bidart </t>
  </si>
  <si>
    <t>VILLAGE ARRIVEE</t>
  </si>
  <si>
    <t>DEPART</t>
  </si>
  <si>
    <t>ARRIVEE</t>
  </si>
  <si>
    <t>TEMPS/mm</t>
  </si>
  <si>
    <t>DISTANCE</t>
  </si>
  <si>
    <t>10 (essence)</t>
  </si>
  <si>
    <t>15  (essence)</t>
  </si>
  <si>
    <t>ARRET en mm</t>
  </si>
  <si>
    <t>30 (bouffe )+(essence)</t>
  </si>
  <si>
    <t>30 (Détente)+(essence)</t>
  </si>
  <si>
    <t>Voilà vous trouverez ci-dessous le détail du parcour basé sur une vitesse réel de 60km/h .</t>
  </si>
  <si>
    <t>Comme vous pouvez le constater des arrêts essence sont prévu donc à priori pas de probléme.</t>
  </si>
  <si>
    <t>VIT/MOY</t>
  </si>
  <si>
    <t xml:space="preserve">Pas de panique nous roulerons en fonction des plus lent. </t>
  </si>
  <si>
    <t>3H49</t>
  </si>
  <si>
    <t>0H30</t>
  </si>
  <si>
    <t>BAYONNE</t>
  </si>
  <si>
    <r>
      <t xml:space="preserve">DETENTE                 </t>
    </r>
    <r>
      <rPr>
        <b/>
        <sz val="11"/>
        <color indexed="8"/>
        <rFont val="Calibri"/>
        <family val="2"/>
      </rPr>
      <t>→</t>
    </r>
  </si>
  <si>
    <r>
      <t xml:space="preserve">TOTAL HEURE       </t>
    </r>
    <r>
      <rPr>
        <b/>
        <sz val="11"/>
        <color indexed="8"/>
        <rFont val="Calibri"/>
        <family val="2"/>
      </rPr>
      <t>→</t>
    </r>
  </si>
  <si>
    <r>
      <t xml:space="preserve">ESSENCE                 </t>
    </r>
    <r>
      <rPr>
        <b/>
        <sz val="11"/>
        <color indexed="8"/>
        <rFont val="Calibri"/>
        <family val="2"/>
      </rPr>
      <t>→</t>
    </r>
  </si>
  <si>
    <r>
      <t xml:space="preserve">BOUFF                     </t>
    </r>
    <r>
      <rPr>
        <b/>
        <sz val="11"/>
        <color indexed="8"/>
        <rFont val="Calibri"/>
        <family val="2"/>
      </rPr>
      <t>→</t>
    </r>
  </si>
  <si>
    <r>
      <t xml:space="preserve">TOTAL HEURE       </t>
    </r>
    <r>
      <rPr>
        <b/>
        <sz val="11"/>
        <color indexed="8"/>
        <rFont val="Calibri"/>
        <family val="2"/>
      </rPr>
      <t>→</t>
    </r>
  </si>
  <si>
    <t>5H19</t>
  </si>
  <si>
    <t>(une moyenne de 70/75km/h avec mon compteur beta).Je pense que les scooteurs pourrons suivre.</t>
  </si>
  <si>
    <t>Rappel des consignes:</t>
  </si>
  <si>
    <t>Ne pas oublier de l'argent, le téléphone, les papiers(assurance,carte grise,carte d'identitée), le pic nic, des pansements,</t>
  </si>
  <si>
    <t>l'appareil photo ou video ect,,,,,,,,,,,,,,,,</t>
  </si>
  <si>
    <t>Ne vous mettez pas en danger pour rien</t>
  </si>
  <si>
    <t xml:space="preserve">                                DETAIL DU PARCOUR ET DES ARRÊTS</t>
  </si>
  <si>
    <t xml:space="preserve">              EN PARTANT VERS 10H NOUS ARRIVERONS A SAINT JEAN PIED DE PORT POUR 12H APPROXIMATIVEMENT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</si>
</sst>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hh:mm:ss"/>
    <numFmt numFmtId="166" formatCode="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32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6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1" fontId="0" fillId="0" borderId="10" xfId="0" applyNumberFormat="1" applyBorder="1" applyAlignment="1">
      <alignment horizontal="left"/>
    </xf>
    <xf numFmtId="0" fontId="38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left"/>
    </xf>
    <xf numFmtId="2" fontId="36" fillId="0" borderId="10" xfId="0" applyNumberFormat="1" applyFont="1" applyBorder="1" applyAlignment="1">
      <alignment horizontal="left"/>
    </xf>
    <xf numFmtId="0" fontId="36" fillId="4" borderId="10" xfId="0" applyFont="1" applyFill="1" applyBorder="1" applyAlignment="1">
      <alignment/>
    </xf>
    <xf numFmtId="0" fontId="36" fillId="6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horizontal="left"/>
    </xf>
    <xf numFmtId="2" fontId="36" fillId="33" borderId="10" xfId="0" applyNumberFormat="1" applyFont="1" applyFill="1" applyBorder="1" applyAlignment="1">
      <alignment horizontal="left"/>
    </xf>
    <xf numFmtId="1" fontId="36" fillId="33" borderId="10" xfId="0" applyNumberFormat="1" applyFont="1" applyFill="1" applyBorder="1" applyAlignment="1">
      <alignment horizontal="left"/>
    </xf>
    <xf numFmtId="2" fontId="36" fillId="6" borderId="10" xfId="0" applyNumberFormat="1" applyFont="1" applyFill="1" applyBorder="1" applyAlignment="1">
      <alignment horizontal="left"/>
    </xf>
    <xf numFmtId="2" fontId="36" fillId="0" borderId="10" xfId="0" applyNumberFormat="1" applyFont="1" applyFill="1" applyBorder="1" applyAlignment="1">
      <alignment horizontal="left"/>
    </xf>
    <xf numFmtId="1" fontId="36" fillId="0" borderId="10" xfId="0" applyNumberFormat="1" applyFont="1" applyBorder="1" applyAlignment="1">
      <alignment horizontal="left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12" xfId="0" applyFont="1" applyFill="1" applyBorder="1" applyAlignment="1">
      <alignment/>
    </xf>
    <xf numFmtId="0" fontId="36" fillId="33" borderId="13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0</xdr:row>
      <xdr:rowOff>9525</xdr:rowOff>
    </xdr:from>
    <xdr:ext cx="4810125" cy="1095375"/>
    <xdr:sp>
      <xdr:nvSpPr>
        <xdr:cNvPr id="1" name="Rectangle 1"/>
        <xdr:cNvSpPr>
          <a:spLocks/>
        </xdr:cNvSpPr>
      </xdr:nvSpPr>
      <xdr:spPr>
        <a:xfrm>
          <a:off x="600075" y="9525"/>
          <a:ext cx="48101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  RASSEMBLEMENT                      DES    50CM3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50"/>
  <sheetViews>
    <sheetView tabSelected="1" view="pageLayout" zoomScaleNormal="89" workbookViewId="0" topLeftCell="A10">
      <selection activeCell="G48" sqref="G48"/>
    </sheetView>
  </sheetViews>
  <sheetFormatPr defaultColWidth="11.421875" defaultRowHeight="15"/>
  <cols>
    <col min="1" max="1" width="16.8515625" style="0" customWidth="1"/>
    <col min="2" max="2" width="17.00390625" style="0" customWidth="1"/>
    <col min="3" max="3" width="8.7109375" style="0" customWidth="1"/>
    <col min="4" max="4" width="10.28125" style="0" customWidth="1"/>
    <col min="5" max="5" width="7.421875" style="0" customWidth="1"/>
    <col min="6" max="6" width="8.28125" style="0" customWidth="1"/>
    <col min="7" max="7" width="11.00390625" style="0" customWidth="1"/>
    <col min="8" max="8" width="20.28125" style="0" customWidth="1"/>
  </cols>
  <sheetData>
    <row r="7" spans="2:5" ht="15">
      <c r="B7" s="4" t="s">
        <v>52</v>
      </c>
      <c r="C7" s="4"/>
      <c r="D7" s="4"/>
      <c r="E7" s="3"/>
    </row>
    <row r="8" spans="1:7" ht="15">
      <c r="A8" s="4"/>
      <c r="B8" s="4"/>
      <c r="C8" s="4"/>
      <c r="D8" s="4"/>
      <c r="E8" s="3"/>
      <c r="F8" s="3"/>
      <c r="G8" s="4"/>
    </row>
    <row r="9" spans="1:7" ht="15">
      <c r="A9" s="4" t="s">
        <v>34</v>
      </c>
      <c r="B9" s="4"/>
      <c r="C9" s="4"/>
      <c r="D9" s="4"/>
      <c r="E9" s="3"/>
      <c r="F9" s="3"/>
      <c r="G9" s="4"/>
    </row>
    <row r="10" spans="1:7" ht="15">
      <c r="A10" s="4" t="s">
        <v>47</v>
      </c>
      <c r="B10" s="4"/>
      <c r="C10" s="4"/>
      <c r="D10" s="4"/>
      <c r="E10" s="3"/>
      <c r="F10" s="3"/>
      <c r="G10" s="4"/>
    </row>
    <row r="11" spans="1:7" ht="15">
      <c r="A11" s="4" t="s">
        <v>37</v>
      </c>
      <c r="B11" s="4"/>
      <c r="C11" s="4"/>
      <c r="D11" s="4"/>
      <c r="E11" s="3"/>
      <c r="F11" s="3"/>
      <c r="G11" s="4"/>
    </row>
    <row r="12" spans="1:7" ht="15">
      <c r="A12" s="4" t="s">
        <v>35</v>
      </c>
      <c r="B12" s="4"/>
      <c r="C12" s="4"/>
      <c r="D12" s="4"/>
      <c r="E12" s="3"/>
      <c r="F12" s="3"/>
      <c r="G12" s="4"/>
    </row>
    <row r="13" spans="1:7" ht="15">
      <c r="A13" s="4"/>
      <c r="B13" s="4"/>
      <c r="C13" s="4"/>
      <c r="D13" s="4"/>
      <c r="E13" s="3"/>
      <c r="F13" s="3"/>
      <c r="G13" s="4"/>
    </row>
    <row r="14" spans="1:7" ht="15">
      <c r="A14" s="22" t="s">
        <v>48</v>
      </c>
      <c r="B14" s="22"/>
      <c r="C14" s="4"/>
      <c r="D14" s="4"/>
      <c r="E14" s="3"/>
      <c r="F14" s="3"/>
      <c r="G14" s="4"/>
    </row>
    <row r="15" spans="1:8" ht="15">
      <c r="A15" s="22" t="s">
        <v>49</v>
      </c>
      <c r="B15" s="22"/>
      <c r="C15" s="22"/>
      <c r="D15" s="22"/>
      <c r="E15" s="23"/>
      <c r="F15" s="23"/>
      <c r="G15" s="22"/>
      <c r="H15" s="24"/>
    </row>
    <row r="16" spans="1:8" ht="15">
      <c r="A16" s="22" t="s">
        <v>50</v>
      </c>
      <c r="B16" s="22"/>
      <c r="C16" s="22"/>
      <c r="D16" s="22"/>
      <c r="E16" s="23"/>
      <c r="F16" s="23"/>
      <c r="G16" s="22"/>
      <c r="H16" s="24"/>
    </row>
    <row r="17" spans="1:7" ht="15">
      <c r="A17" s="22" t="s">
        <v>51</v>
      </c>
      <c r="B17" s="22"/>
      <c r="C17" s="4"/>
      <c r="D17" s="4"/>
      <c r="E17" s="3"/>
      <c r="F17" s="3"/>
      <c r="G17" s="4"/>
    </row>
    <row r="19" spans="1:8" ht="15">
      <c r="A19" s="12" t="s">
        <v>0</v>
      </c>
      <c r="B19" s="12" t="s">
        <v>24</v>
      </c>
      <c r="C19" s="12" t="s">
        <v>28</v>
      </c>
      <c r="D19" s="12" t="s">
        <v>27</v>
      </c>
      <c r="E19" s="12" t="s">
        <v>3</v>
      </c>
      <c r="F19" s="12" t="s">
        <v>36</v>
      </c>
      <c r="G19" s="12" t="s">
        <v>4</v>
      </c>
      <c r="H19" s="12" t="s">
        <v>31</v>
      </c>
    </row>
    <row r="20" spans="1:8" ht="15">
      <c r="A20" s="3"/>
      <c r="B20" s="3"/>
      <c r="C20" s="3"/>
      <c r="D20" s="3"/>
      <c r="E20" s="3"/>
      <c r="F20" s="3"/>
      <c r="G20" s="4"/>
      <c r="H20" s="3"/>
    </row>
    <row r="21" spans="1:8" ht="15">
      <c r="A21" s="7" t="s">
        <v>25</v>
      </c>
      <c r="B21" s="7" t="s">
        <v>1</v>
      </c>
      <c r="C21" s="1" t="s">
        <v>5</v>
      </c>
      <c r="D21" s="10">
        <v>0</v>
      </c>
      <c r="E21" s="2">
        <v>0</v>
      </c>
      <c r="F21" s="2"/>
      <c r="G21" s="2">
        <v>180.9</v>
      </c>
      <c r="H21" s="2"/>
    </row>
    <row r="22" spans="1:8" ht="15">
      <c r="A22" s="2" t="s">
        <v>1</v>
      </c>
      <c r="B22" s="2" t="s">
        <v>2</v>
      </c>
      <c r="C22" s="2">
        <v>2.7</v>
      </c>
      <c r="D22" s="10">
        <f>(C22/F22)*60</f>
        <v>2.3142857142857145</v>
      </c>
      <c r="E22" s="2">
        <v>2.7</v>
      </c>
      <c r="F22" s="2">
        <v>70</v>
      </c>
      <c r="G22" s="5">
        <f>G21-C22</f>
        <v>178.20000000000002</v>
      </c>
      <c r="H22" s="2"/>
    </row>
    <row r="23" spans="1:8" ht="15">
      <c r="A23" s="1" t="s">
        <v>2</v>
      </c>
      <c r="B23" s="1" t="s">
        <v>6</v>
      </c>
      <c r="C23" s="2">
        <v>11.7</v>
      </c>
      <c r="D23" s="10">
        <f>(C23/F23)*60</f>
        <v>14.04</v>
      </c>
      <c r="E23" s="2">
        <f>E22+C23</f>
        <v>14.399999999999999</v>
      </c>
      <c r="F23" s="2">
        <v>50</v>
      </c>
      <c r="G23" s="5">
        <f>G22-C23</f>
        <v>166.50000000000003</v>
      </c>
      <c r="H23" s="2"/>
    </row>
    <row r="24" spans="1:8" ht="15">
      <c r="A24" s="1" t="s">
        <v>6</v>
      </c>
      <c r="B24" s="1" t="s">
        <v>7</v>
      </c>
      <c r="C24" s="2">
        <v>11.7</v>
      </c>
      <c r="D24" s="10">
        <f>(C24/F24)*60</f>
        <v>11.7</v>
      </c>
      <c r="E24" s="2">
        <f>E23+C24</f>
        <v>26.099999999999998</v>
      </c>
      <c r="F24" s="2">
        <v>60</v>
      </c>
      <c r="G24" s="5">
        <f>G23-C24</f>
        <v>154.80000000000004</v>
      </c>
      <c r="H24" s="2"/>
    </row>
    <row r="25" spans="1:8" ht="15">
      <c r="A25" s="1" t="s">
        <v>7</v>
      </c>
      <c r="B25" s="1" t="s">
        <v>8</v>
      </c>
      <c r="C25" s="2">
        <v>5.2</v>
      </c>
      <c r="D25" s="10">
        <f>(C25/F25)*60</f>
        <v>5.2</v>
      </c>
      <c r="E25" s="2">
        <f aca="true" t="shared" si="0" ref="E25:E40">E24+C25</f>
        <v>31.299999999999997</v>
      </c>
      <c r="F25" s="2">
        <v>60</v>
      </c>
      <c r="G25" s="5">
        <f aca="true" t="shared" si="1" ref="G25:G39">G24-C25</f>
        <v>149.60000000000005</v>
      </c>
      <c r="H25" s="2" t="s">
        <v>29</v>
      </c>
    </row>
    <row r="26" spans="1:11" ht="15">
      <c r="A26" s="1" t="s">
        <v>8</v>
      </c>
      <c r="B26" s="1" t="s">
        <v>9</v>
      </c>
      <c r="C26" s="2">
        <v>21</v>
      </c>
      <c r="D26" s="10">
        <f>(C26/F26)*60</f>
        <v>21</v>
      </c>
      <c r="E26" s="2">
        <f t="shared" si="0"/>
        <v>52.3</v>
      </c>
      <c r="F26" s="2">
        <v>60</v>
      </c>
      <c r="G26" s="5">
        <f t="shared" si="1"/>
        <v>128.60000000000005</v>
      </c>
      <c r="H26" s="2" t="s">
        <v>30</v>
      </c>
      <c r="K26" s="6"/>
    </row>
    <row r="27" spans="1:8" ht="15">
      <c r="A27" s="1" t="s">
        <v>9</v>
      </c>
      <c r="B27" s="1" t="s">
        <v>10</v>
      </c>
      <c r="C27" s="2">
        <v>15.6</v>
      </c>
      <c r="D27" s="10">
        <f>(C27/F27)*60</f>
        <v>15.600000000000001</v>
      </c>
      <c r="E27" s="2">
        <f t="shared" si="0"/>
        <v>67.89999999999999</v>
      </c>
      <c r="F27" s="2">
        <v>60</v>
      </c>
      <c r="G27" s="5">
        <f t="shared" si="1"/>
        <v>113.00000000000006</v>
      </c>
      <c r="H27" s="2"/>
    </row>
    <row r="28" spans="1:8" ht="15">
      <c r="A28" s="1" t="s">
        <v>10</v>
      </c>
      <c r="B28" s="1" t="s">
        <v>11</v>
      </c>
      <c r="C28" s="2">
        <v>14.6</v>
      </c>
      <c r="D28" s="10">
        <f aca="true" t="shared" si="2" ref="D28:D42">(C28/F28)*60</f>
        <v>15.927272727272726</v>
      </c>
      <c r="E28" s="2">
        <f t="shared" si="0"/>
        <v>82.49999999999999</v>
      </c>
      <c r="F28" s="2">
        <v>55</v>
      </c>
      <c r="G28" s="5">
        <f t="shared" si="1"/>
        <v>98.40000000000006</v>
      </c>
      <c r="H28" s="2" t="s">
        <v>32</v>
      </c>
    </row>
    <row r="29" spans="1:8" ht="15">
      <c r="A29" s="1" t="s">
        <v>11</v>
      </c>
      <c r="B29" s="1" t="s">
        <v>12</v>
      </c>
      <c r="C29" s="2">
        <v>12.4</v>
      </c>
      <c r="D29" s="10">
        <f t="shared" si="2"/>
        <v>12.4</v>
      </c>
      <c r="E29" s="2">
        <f t="shared" si="0"/>
        <v>94.89999999999999</v>
      </c>
      <c r="F29" s="2">
        <v>60</v>
      </c>
      <c r="G29" s="5">
        <f t="shared" si="1"/>
        <v>86.00000000000006</v>
      </c>
      <c r="H29" s="2"/>
    </row>
    <row r="30" spans="1:8" ht="15">
      <c r="A30" s="1" t="s">
        <v>12</v>
      </c>
      <c r="B30" s="1" t="s">
        <v>13</v>
      </c>
      <c r="C30" s="2">
        <v>6.3</v>
      </c>
      <c r="D30" s="10">
        <f t="shared" si="2"/>
        <v>7.5600000000000005</v>
      </c>
      <c r="E30" s="2">
        <f t="shared" si="0"/>
        <v>101.19999999999999</v>
      </c>
      <c r="F30" s="2">
        <v>50</v>
      </c>
      <c r="G30" s="5">
        <f t="shared" si="1"/>
        <v>79.70000000000006</v>
      </c>
      <c r="H30" s="2"/>
    </row>
    <row r="31" spans="1:8" ht="15">
      <c r="A31" s="1" t="s">
        <v>13</v>
      </c>
      <c r="B31" s="1" t="s">
        <v>14</v>
      </c>
      <c r="C31" s="2">
        <v>6</v>
      </c>
      <c r="D31" s="10">
        <f t="shared" si="2"/>
        <v>7.199999999999999</v>
      </c>
      <c r="E31" s="2">
        <f t="shared" si="0"/>
        <v>107.19999999999999</v>
      </c>
      <c r="F31" s="2">
        <v>50</v>
      </c>
      <c r="G31" s="5">
        <f>G30-C31</f>
        <v>73.70000000000006</v>
      </c>
      <c r="H31" s="2" t="s">
        <v>29</v>
      </c>
    </row>
    <row r="32" spans="1:8" ht="15">
      <c r="A32" s="1" t="s">
        <v>14</v>
      </c>
      <c r="B32" s="1" t="s">
        <v>15</v>
      </c>
      <c r="C32" s="2">
        <v>14.9</v>
      </c>
      <c r="D32" s="10">
        <f t="shared" si="2"/>
        <v>16.254545454545458</v>
      </c>
      <c r="E32" s="2">
        <f t="shared" si="0"/>
        <v>122.1</v>
      </c>
      <c r="F32" s="2">
        <v>55</v>
      </c>
      <c r="G32" s="5">
        <f t="shared" si="1"/>
        <v>58.80000000000006</v>
      </c>
      <c r="H32" s="2"/>
    </row>
    <row r="33" spans="1:8" ht="15">
      <c r="A33" s="1" t="s">
        <v>15</v>
      </c>
      <c r="B33" s="1" t="s">
        <v>16</v>
      </c>
      <c r="C33" s="2">
        <v>7.8</v>
      </c>
      <c r="D33" s="10">
        <f t="shared" si="2"/>
        <v>7.199999999999999</v>
      </c>
      <c r="E33" s="2">
        <f t="shared" si="0"/>
        <v>129.9</v>
      </c>
      <c r="F33" s="2">
        <v>65</v>
      </c>
      <c r="G33" s="5">
        <f t="shared" si="1"/>
        <v>51.000000000000064</v>
      </c>
      <c r="H33" s="2"/>
    </row>
    <row r="34" spans="1:8" ht="15">
      <c r="A34" s="1" t="s">
        <v>16</v>
      </c>
      <c r="B34" s="1" t="s">
        <v>17</v>
      </c>
      <c r="C34" s="2">
        <v>5</v>
      </c>
      <c r="D34" s="10">
        <f t="shared" si="2"/>
        <v>6</v>
      </c>
      <c r="E34" s="2">
        <f t="shared" si="0"/>
        <v>134.9</v>
      </c>
      <c r="F34" s="2">
        <v>50</v>
      </c>
      <c r="G34" s="5">
        <f t="shared" si="1"/>
        <v>46.000000000000064</v>
      </c>
      <c r="H34" s="2"/>
    </row>
    <row r="35" spans="1:8" ht="15">
      <c r="A35" s="1" t="s">
        <v>17</v>
      </c>
      <c r="B35" s="1" t="s">
        <v>18</v>
      </c>
      <c r="C35" s="2">
        <v>10</v>
      </c>
      <c r="D35" s="10">
        <f t="shared" si="2"/>
        <v>10</v>
      </c>
      <c r="E35" s="2">
        <f t="shared" si="0"/>
        <v>144.9</v>
      </c>
      <c r="F35" s="2">
        <v>60</v>
      </c>
      <c r="G35" s="5">
        <f t="shared" si="1"/>
        <v>36.000000000000064</v>
      </c>
      <c r="H35" s="2" t="s">
        <v>33</v>
      </c>
    </row>
    <row r="36" spans="1:8" ht="15">
      <c r="A36" s="1" t="s">
        <v>18</v>
      </c>
      <c r="B36" s="1" t="s">
        <v>19</v>
      </c>
      <c r="C36" s="2">
        <v>11</v>
      </c>
      <c r="D36" s="10">
        <f t="shared" si="2"/>
        <v>12</v>
      </c>
      <c r="E36" s="2">
        <f t="shared" si="0"/>
        <v>155.9</v>
      </c>
      <c r="F36" s="2">
        <v>55</v>
      </c>
      <c r="G36" s="5">
        <f t="shared" si="1"/>
        <v>25.000000000000064</v>
      </c>
      <c r="H36" s="2"/>
    </row>
    <row r="37" spans="1:8" ht="15">
      <c r="A37" s="1" t="s">
        <v>19</v>
      </c>
      <c r="B37" s="1" t="s">
        <v>20</v>
      </c>
      <c r="C37" s="2">
        <v>7</v>
      </c>
      <c r="D37" s="10">
        <f t="shared" si="2"/>
        <v>7</v>
      </c>
      <c r="E37" s="2">
        <f t="shared" si="0"/>
        <v>162.9</v>
      </c>
      <c r="F37" s="2">
        <v>60</v>
      </c>
      <c r="G37" s="5">
        <f t="shared" si="1"/>
        <v>18.000000000000064</v>
      </c>
      <c r="H37" s="2"/>
    </row>
    <row r="38" spans="1:8" ht="15">
      <c r="A38" s="1" t="s">
        <v>20</v>
      </c>
      <c r="B38" s="1" t="s">
        <v>21</v>
      </c>
      <c r="C38" s="2">
        <v>3</v>
      </c>
      <c r="D38" s="10">
        <f t="shared" si="2"/>
        <v>4</v>
      </c>
      <c r="E38" s="2">
        <f t="shared" si="0"/>
        <v>165.9</v>
      </c>
      <c r="F38" s="2">
        <v>45</v>
      </c>
      <c r="G38" s="5">
        <f t="shared" si="1"/>
        <v>15.000000000000064</v>
      </c>
      <c r="H38" s="2"/>
    </row>
    <row r="39" spans="1:8" ht="15">
      <c r="A39" s="1" t="s">
        <v>21</v>
      </c>
      <c r="B39" s="1" t="s">
        <v>22</v>
      </c>
      <c r="C39" s="2">
        <v>3</v>
      </c>
      <c r="D39" s="10">
        <f t="shared" si="2"/>
        <v>4</v>
      </c>
      <c r="E39" s="2">
        <f t="shared" si="0"/>
        <v>168.9</v>
      </c>
      <c r="F39" s="2">
        <v>45</v>
      </c>
      <c r="G39" s="5">
        <f t="shared" si="1"/>
        <v>12.000000000000064</v>
      </c>
      <c r="H39" s="2"/>
    </row>
    <row r="40" spans="1:8" ht="15">
      <c r="A40" s="1" t="s">
        <v>23</v>
      </c>
      <c r="B40" s="1" t="s">
        <v>2</v>
      </c>
      <c r="C40" s="2">
        <v>12</v>
      </c>
      <c r="D40" s="10">
        <f t="shared" si="2"/>
        <v>16</v>
      </c>
      <c r="E40" s="2">
        <f t="shared" si="0"/>
        <v>180.9</v>
      </c>
      <c r="F40" s="2">
        <v>45</v>
      </c>
      <c r="G40" s="5">
        <f>G39-C40</f>
        <v>6.394884621840902E-14</v>
      </c>
      <c r="H40" s="2"/>
    </row>
    <row r="41" spans="1:8" ht="15">
      <c r="A41" s="1"/>
      <c r="B41" s="1"/>
      <c r="C41" s="2"/>
      <c r="D41" s="10"/>
      <c r="E41" s="2"/>
      <c r="F41" s="2"/>
      <c r="G41" s="5"/>
      <c r="H41" s="2"/>
    </row>
    <row r="42" spans="1:8" ht="15">
      <c r="A42" s="15" t="s">
        <v>26</v>
      </c>
      <c r="B42" s="7" t="s">
        <v>40</v>
      </c>
      <c r="C42" s="16">
        <f>C22+C23+C24+C25+C26+C27+C28+C29+C30+C31+C32+C33+C34+C35+C36+C37+C38+C39+C40</f>
        <v>180.9</v>
      </c>
      <c r="D42" s="17">
        <f t="shared" si="2"/>
        <v>195.4748815165877</v>
      </c>
      <c r="E42" s="16">
        <f>E40</f>
        <v>180.9</v>
      </c>
      <c r="F42" s="17">
        <f>(F22+F23+F24+F25+F26+F27+F28+F29+F30+F31+F32+F33+F34+F35+F36+F37+F38+F39+F40)/19</f>
        <v>55.526315789473685</v>
      </c>
      <c r="G42" s="18">
        <f>G21-C22-C23-C24-C25-C26-C27-C28-C29-C30-C31-C32-C33-C34-C35-C36-C37-C38-C39-C40</f>
        <v>6.394884621840902E-14</v>
      </c>
      <c r="H42" s="16"/>
    </row>
    <row r="43" spans="1:8" ht="15">
      <c r="A43" s="14"/>
      <c r="B43" s="13" t="s">
        <v>42</v>
      </c>
      <c r="C43" s="9"/>
      <c r="D43" s="19" t="s">
        <v>38</v>
      </c>
      <c r="E43" s="20"/>
      <c r="F43" s="20"/>
      <c r="G43" s="21"/>
      <c r="H43" s="9"/>
    </row>
    <row r="44" spans="1:8" ht="15">
      <c r="A44" s="14"/>
      <c r="B44" s="14" t="s">
        <v>43</v>
      </c>
      <c r="C44" s="9"/>
      <c r="D44" s="11" t="s">
        <v>39</v>
      </c>
      <c r="E44" s="9"/>
      <c r="F44" s="9"/>
      <c r="G44" s="21"/>
      <c r="H44" s="9"/>
    </row>
    <row r="45" spans="1:8" ht="15">
      <c r="A45" s="14"/>
      <c r="B45" s="14" t="s">
        <v>44</v>
      </c>
      <c r="C45" s="9"/>
      <c r="D45" s="9" t="s">
        <v>39</v>
      </c>
      <c r="E45" s="9"/>
      <c r="F45" s="9"/>
      <c r="G45" s="21"/>
      <c r="H45" s="9"/>
    </row>
    <row r="46" spans="1:8" ht="15">
      <c r="A46" s="1"/>
      <c r="B46" s="14" t="s">
        <v>41</v>
      </c>
      <c r="C46" s="1"/>
      <c r="D46" s="14" t="s">
        <v>39</v>
      </c>
      <c r="E46" s="1"/>
      <c r="F46" s="1"/>
      <c r="G46" s="1"/>
      <c r="H46" s="1"/>
    </row>
    <row r="48" spans="2:4" ht="15">
      <c r="B48" s="15" t="s">
        <v>45</v>
      </c>
      <c r="C48" s="8"/>
      <c r="D48" s="15" t="s">
        <v>46</v>
      </c>
    </row>
    <row r="49" spans="2:4" ht="15.75" thickBot="1">
      <c r="B49" s="4"/>
      <c r="C49" s="25"/>
      <c r="D49" s="4"/>
    </row>
    <row r="50" spans="1:8" ht="15.75" thickBot="1">
      <c r="A50" s="26" t="s">
        <v>53</v>
      </c>
      <c r="B50" s="27"/>
      <c r="C50" s="27"/>
      <c r="D50" s="27"/>
      <c r="E50" s="27"/>
      <c r="F50" s="27"/>
      <c r="G50" s="27"/>
      <c r="H50" s="28"/>
    </row>
  </sheetData>
  <sheetProtection/>
  <printOptions/>
  <pageMargins left="0.29" right="0.010416666666666666" top="0.75" bottom="0.75" header="0.3" footer="0.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Brucher</dc:creator>
  <cp:keywords/>
  <dc:description/>
  <cp:lastModifiedBy>Brucher</cp:lastModifiedBy>
  <cp:lastPrinted>2008-12-18T18:16:42Z</cp:lastPrinted>
  <dcterms:created xsi:type="dcterms:W3CDTF">2008-10-28T17:47:41Z</dcterms:created>
  <dcterms:modified xsi:type="dcterms:W3CDTF">2008-12-18T18:19:42Z</dcterms:modified>
  <cp:category/>
  <cp:version/>
  <cp:contentType/>
  <cp:contentStatus/>
</cp:coreProperties>
</file>